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200" windowHeight="11760" activeTab="2"/>
  </bookViews>
  <sheets>
    <sheet name="Et3-Análise de Riscos" sheetId="1" r:id="rId1"/>
    <sheet name="MATRIZ DE RISCOS 5X5" sheetId="2" r:id="rId2"/>
    <sheet name="2023" sheetId="3" r:id="rId3"/>
  </sheets>
  <calcPr calcId="124519"/>
  <extLst>
    <ext uri="GoogleSheetsCustomDataVersion1">
      <go:sheetsCustomData xmlns:go="http://customooxmlschemas.google.com/" r:id="" roundtripDataSignature="AMtx7mgRSZgRYDZdqGjHpDinP3tklvkZ6g=="/>
    </ext>
  </extLst>
</workbook>
</file>

<file path=xl/calcChain.xml><?xml version="1.0" encoding="utf-8"?>
<calcChain xmlns="http://schemas.openxmlformats.org/spreadsheetml/2006/main">
  <c r="J7" i="3"/>
  <c r="J4"/>
  <c r="G4"/>
  <c r="J10"/>
  <c r="G10"/>
  <c r="J8"/>
  <c r="G8"/>
  <c r="G5"/>
  <c r="J3"/>
  <c r="G3"/>
  <c r="J14" i="1"/>
  <c r="G14"/>
  <c r="J13"/>
  <c r="G13"/>
  <c r="J12"/>
  <c r="G12"/>
  <c r="J11"/>
  <c r="G11"/>
  <c r="J10"/>
  <c r="G10"/>
  <c r="J9"/>
  <c r="G9"/>
  <c r="J8"/>
  <c r="G8"/>
  <c r="J7"/>
  <c r="G7"/>
  <c r="G6"/>
  <c r="J5"/>
  <c r="G5"/>
  <c r="J4"/>
  <c r="G4"/>
  <c r="J3"/>
  <c r="G3"/>
</calcChain>
</file>

<file path=xl/sharedStrings.xml><?xml version="1.0" encoding="utf-8"?>
<sst xmlns="http://schemas.openxmlformats.org/spreadsheetml/2006/main" count="252" uniqueCount="134">
  <si>
    <r>
      <rPr>
        <b/>
        <sz val="18"/>
        <color rgb="FFFFFFFF"/>
        <rFont val="Montserrat"/>
      </rPr>
      <t xml:space="preserve">MAPEAMENTO COORDENADO PELA DIRETORIA DE INTEGRIDADE E </t>
    </r>
    <r>
      <rPr>
        <b/>
        <i/>
        <sz val="18"/>
        <color rgb="FFFFFFFF"/>
        <rFont val="Montserrat"/>
      </rPr>
      <t xml:space="preserve">COMPLIANCE </t>
    </r>
    <r>
      <rPr>
        <b/>
        <sz val="18"/>
        <color rgb="FFFFFFFF"/>
        <rFont val="Montserrat"/>
      </rPr>
      <t>(DIC-CGE)</t>
    </r>
  </si>
  <si>
    <t>AVALIAÇÃO DOS RISCOS PELO ÓRGÃO OU ENTIDADE</t>
  </si>
  <si>
    <t>ITEM/RISCO</t>
  </si>
  <si>
    <t>EVENTO/DESCRIÇÃO DO RISCO</t>
  </si>
  <si>
    <t>CAUSA/FONTE</t>
  </si>
  <si>
    <t>CONSEQUÊNCIA/EFEITO</t>
  </si>
  <si>
    <t>PROBABILIDADE (1 a 5)</t>
  </si>
  <si>
    <t>IMPACTO (1 a 5)</t>
  </si>
  <si>
    <r>
      <rPr>
        <b/>
        <sz val="15"/>
        <color theme="0"/>
        <rFont val="Montserrat"/>
      </rPr>
      <t xml:space="preserve">NÍVEL DE RISCO </t>
    </r>
    <r>
      <rPr>
        <b/>
        <sz val="13"/>
        <color theme="0"/>
        <rFont val="Montserrat"/>
      </rPr>
      <t>(Probabilidade x Impacto</t>
    </r>
    <r>
      <rPr>
        <b/>
        <sz val="15"/>
        <color theme="0"/>
        <rFont val="Montserrat"/>
      </rPr>
      <t>)</t>
    </r>
  </si>
  <si>
    <r>
      <rPr>
        <b/>
        <sz val="15"/>
        <color theme="0"/>
        <rFont val="Montserrat"/>
      </rPr>
      <t xml:space="preserve">NÍVEL DE RISCO </t>
    </r>
    <r>
      <rPr>
        <b/>
        <sz val="13"/>
        <color theme="0"/>
        <rFont val="Montserrat"/>
      </rPr>
      <t>(Probabilidade x Impacto</t>
    </r>
    <r>
      <rPr>
        <b/>
        <sz val="15"/>
        <color theme="0"/>
        <rFont val="Montserrat"/>
      </rPr>
      <t>)</t>
    </r>
  </si>
  <si>
    <t>AVALIADOR DO RISCO</t>
  </si>
  <si>
    <t>MATRÍCULA</t>
  </si>
  <si>
    <t>PRIORIZAÇÃO PARA O PLANO</t>
  </si>
  <si>
    <t>JUSTIFICATIVAS PARA DISPENSA DE PRIORIZAÇÃO DOS RISCOS DE NÍVEL ALTO OU EXTREMO</t>
  </si>
  <si>
    <t>DÉFICIT DE PESSOAL</t>
  </si>
  <si>
    <t>ESTRUTURA DE PESSOAL</t>
  </si>
  <si>
    <t>REPUTACIONAL/OBJETIVOS DO ÓRGÃO/ENTIDADE</t>
  </si>
  <si>
    <t>LIMITAÇÃO DA ATUAÇÃO DO ÓRGÃO EM RAZÃO DA FALTA DE GESTÃO/DIRIGENTES</t>
  </si>
  <si>
    <t>ORDEM PROCEDIMENTAL</t>
  </si>
  <si>
    <t>CONCESSÃO DE APOSENTADORIA DE FORMA IRREGULAR A TERCEIROS</t>
  </si>
  <si>
    <t>ORÇAMENTO/RECURSO FINANCEIROS</t>
  </si>
  <si>
    <t>DE ORDEM INFRACIONAL/NORMATIVA</t>
  </si>
  <si>
    <t>FRAGILIDADES POR FALTA DE OBSERVÂNCIA DE PADRÕES DA ENTIDADE</t>
  </si>
  <si>
    <t>PROCEDIMENTOS/PROCESSO INTERNOS</t>
  </si>
  <si>
    <t>OMISSÃO NA ATUAÇÃO DO ÓRGÃO EM PROCESSOS INTERNOS</t>
  </si>
  <si>
    <t>PRESSÃO EXTERNA PARA ALTERAÇÃO DO PRAZO EM PROCESSOS DE APOSENTADORIA</t>
  </si>
  <si>
    <t>RELACIONAMENTO COM PÚBLICO/PRESTADORES DE SERVIÇO</t>
  </si>
  <si>
    <t>PRESSÃO PARA ALTERAÇÕES INDEVIDAS NA FILA DE REQUERIMENTOS</t>
  </si>
  <si>
    <t>INASSIDUIDADE NA ATUAÇÃO DE SERVIDORES</t>
  </si>
  <si>
    <t>RELACIONAMENTO SERVIDORES PÚBLICOS</t>
  </si>
  <si>
    <t>SUJEIÇÃO A ATOS DE INFRAÇÕES DISCIPLINARES POR SERVIDORES</t>
  </si>
  <si>
    <t>DESÍDIA NO CUMPRIMENTO DAS METAS POR PARTE DOS SERVIDORES</t>
  </si>
  <si>
    <t>SUJEIÇÃO A ATOS DE ASSÉDIO MORAL NA ENTIDADE</t>
  </si>
  <si>
    <t>AUSÊNCIA DE SISTEMA PARA CALCULO DE BENEFÍCIOS NA ATUAÇÃO DA ENTIDADE</t>
  </si>
  <si>
    <t>TECNOLOGIA/MEIO DIGITAL</t>
  </si>
  <si>
    <t>NOME</t>
  </si>
  <si>
    <t>CARGO</t>
  </si>
  <si>
    <t>APROVADOR</t>
  </si>
  <si>
    <t>MATRIZ DE RISCOS DE INTEGRIDADE (5 x 5)</t>
  </si>
  <si>
    <t xml:space="preserve">   PROBABILIDADE</t>
  </si>
  <si>
    <t>IMPACTO</t>
  </si>
  <si>
    <t>MUITO BAIXO ( 1 )</t>
  </si>
  <si>
    <t>BAIXO ( 2 )</t>
  </si>
  <si>
    <t>MÉDIO ( 3 )</t>
  </si>
  <si>
    <t xml:space="preserve">ALTO ( 4 ) </t>
  </si>
  <si>
    <t>MUITO ALTO ( 5 )</t>
  </si>
  <si>
    <t>MUITO ALTA ( 5 )</t>
  </si>
  <si>
    <t>Risco Médio (5)</t>
  </si>
  <si>
    <t>Risco Médio (10)</t>
  </si>
  <si>
    <t>Risco Alto (15)</t>
  </si>
  <si>
    <t>Risco Extremo (20)</t>
  </si>
  <si>
    <t>Risco Extremo (25)</t>
  </si>
  <si>
    <t>ALTA ( 4 )</t>
  </si>
  <si>
    <t>Risco Baixo (4)</t>
  </si>
  <si>
    <t>Risco Médio (8)</t>
  </si>
  <si>
    <t>Risco Alto (12)</t>
  </si>
  <si>
    <t>Risco Extremo (16)</t>
  </si>
  <si>
    <t xml:space="preserve"> Risco Extremo (20)</t>
  </si>
  <si>
    <t>MÉDIA ( 3 )</t>
  </si>
  <si>
    <t>Risco Baixo (3)</t>
  </si>
  <si>
    <t>Risco Médio (6)</t>
  </si>
  <si>
    <t>Risco Médio (9)</t>
  </si>
  <si>
    <t>BAIXA ( 2 )</t>
  </si>
  <si>
    <t xml:space="preserve"> Risco Baixo (2)</t>
  </si>
  <si>
    <t xml:space="preserve"> Risco Médio (8)</t>
  </si>
  <si>
    <t>MUITA BAIXA ( 1 )</t>
  </si>
  <si>
    <t>Risco Baixo (1)</t>
  </si>
  <si>
    <t>Risco Baixo (2)</t>
  </si>
  <si>
    <t xml:space="preserve"> Risco Baixo (4)</t>
  </si>
  <si>
    <t>NÍVEIS DE RISCO</t>
  </si>
  <si>
    <t>BAIXO</t>
  </si>
  <si>
    <t>MÉDIO</t>
  </si>
  <si>
    <t>ALTO</t>
  </si>
  <si>
    <t>EXTREMO</t>
  </si>
  <si>
    <t>1 a 4</t>
  </si>
  <si>
    <t>5 a 11</t>
  </si>
  <si>
    <t>12 a 15</t>
  </si>
  <si>
    <t>16 a 25</t>
  </si>
  <si>
    <t>RESPOSTAS</t>
  </si>
  <si>
    <t>ACEITAR</t>
  </si>
  <si>
    <t>PREVENIR/CONTROLAR</t>
  </si>
  <si>
    <t>MITIGAR</t>
  </si>
  <si>
    <t>MITIGAR/EVITAR</t>
  </si>
  <si>
    <t>não ocorre concessão de benefícios em desconformidade legal</t>
  </si>
  <si>
    <t>edição de resoluções e manuas para aprimoramento dos procedimentos internos</t>
  </si>
  <si>
    <t>concurso previsto - fase de contratação da banca</t>
  </si>
  <si>
    <t>não procede referido risco</t>
  </si>
  <si>
    <t>mas não interfere na atuação do órgão</t>
  </si>
  <si>
    <t>não interfere na atuação do órgão</t>
  </si>
  <si>
    <t>casos esporádicos</t>
  </si>
  <si>
    <t>casos esporádicos, sendo monitorados</t>
  </si>
  <si>
    <t>raras vezes ocorre, e o órgão intervem</t>
  </si>
  <si>
    <t>não ocorre, o único evento foi uma ação trabalhista já julgada improcedente</t>
  </si>
  <si>
    <t>finalizada licitação - fase de contratação do sistema previdenciário</t>
  </si>
  <si>
    <t>Karine Garcia</t>
  </si>
  <si>
    <t>consultora previdenciária</t>
  </si>
  <si>
    <t>393.646-5-01</t>
  </si>
  <si>
    <t>Saulo R. Vidal/Karine Garcia</t>
  </si>
  <si>
    <t>378.633-1-01</t>
  </si>
  <si>
    <t>SIM</t>
  </si>
  <si>
    <t>NÃO</t>
  </si>
  <si>
    <t xml:space="preserve">PLANO DE METAS DEFINIDO, COM BUSCA DOS RESULTADOS </t>
  </si>
  <si>
    <t>Dagmar Diana Fava</t>
  </si>
  <si>
    <t>278.675-3-02</t>
  </si>
  <si>
    <t>ORDEM ADMINISTRATIVA</t>
  </si>
  <si>
    <t>Não interfere na atuação do órgão</t>
  </si>
  <si>
    <t>Vânio Boing</t>
  </si>
  <si>
    <t>NÍVEL DE RISCO (Probabilidade x Impacto)</t>
  </si>
  <si>
    <r>
      <rPr>
        <b/>
        <sz val="14"/>
        <color rgb="FFFFFFFF"/>
        <rFont val="Arial"/>
        <family val="2"/>
      </rPr>
      <t xml:space="preserve">MAPEAMENTO COORDENADO PELA DIRETORIA DE INTEGRIDADE E </t>
    </r>
    <r>
      <rPr>
        <b/>
        <i/>
        <sz val="14"/>
        <color rgb="FFFFFFFF"/>
        <rFont val="Arial"/>
        <family val="2"/>
      </rPr>
      <t xml:space="preserve">COMPLIANCE </t>
    </r>
    <r>
      <rPr>
        <b/>
        <sz val="14"/>
        <color rgb="FFFFFFFF"/>
        <rFont val="Arial"/>
        <family val="2"/>
      </rPr>
      <t>(DIC-CGE)</t>
    </r>
  </si>
  <si>
    <t>Presidente</t>
  </si>
  <si>
    <t>MATRICULA</t>
  </si>
  <si>
    <t>0710885-0-01</t>
  </si>
  <si>
    <t xml:space="preserve">NÃO </t>
  </si>
  <si>
    <t>SERVIDORES DAS AGÊNCIAS PREVIDENCIÁRIAS EXTINTAS (HOME OFFICE)</t>
  </si>
  <si>
    <t>AUSÊNCIA DE SISTEMA ADEQUADO  PARA CÁLCULO DE BENEFÍCIOS NA ATUAÇÃO DA ENTIDADE</t>
  </si>
  <si>
    <t>DESCONHECIMENTO DOS PROCEDIMENTOS ADEQUADOS COM OS PADRÕES DA ENTIDADE</t>
  </si>
  <si>
    <t>PRESSÃO EXTERNA PARA CONCLUSÃO DOS PROCESSOS DE APOSENTADORIA E PENSÃO</t>
  </si>
  <si>
    <t>PRESSÃO PARA ALTERAÇÃO CRONOLÓGICA NA FILA DE REQUERIMENTOS</t>
  </si>
  <si>
    <t>Aprimoramento das atividades através da chamada dos servidores pelo concurso público homologado no dia 15/02/2023. Processo IPREV 1598/2023</t>
  </si>
  <si>
    <t>Disponibilização de espaço específico conforme processos IPREV 002696/2023 e IPREV 002698/2023</t>
  </si>
  <si>
    <t>Realizado concurso público homologado no dia 15/02/2023. Processo IPREV 001598/2023</t>
  </si>
  <si>
    <t>IPREV 002618/2021 Contrato sistema previdenciário, empresa AGENDA (em andamento) implementação em abril de 2024.</t>
  </si>
  <si>
    <t>MAPEAMENTO DE PROCESSOS DE NEGÓCIOS</t>
  </si>
  <si>
    <t>Mapeamento das Regras de Negócio e fluxo de trabalho de atividades meio e fim como forma de atividade eficiência do órgão.</t>
  </si>
  <si>
    <t>Edição de resoluções e manual para aprimoramento dos procedimentos internos. Capacitação</t>
  </si>
  <si>
    <t xml:space="preserve">GESTÃO DOS DIVERSOS DADOS SENSÍVEIS </t>
  </si>
  <si>
    <t>ATIVIDADE FIM, CONCESSÃO DE BENEFÍCIOS</t>
  </si>
  <si>
    <t>INFRAÇÃO A LGPD</t>
  </si>
  <si>
    <t>Criação da COMISSÃO LGPD e Capacitação.</t>
  </si>
  <si>
    <t xml:space="preserve">SUJEIÇÃO A ATOS DE ASSÉDIO MORAL NA ENTIDADE </t>
  </si>
  <si>
    <t>Não ocorre, o único evento foi uma ação trabalhista já julgada improcedente</t>
  </si>
  <si>
    <t>AFASTAMENTO DO SERVIDOR POR MOTIVO DE DOENÇA</t>
  </si>
  <si>
    <t>DE ORDEM INFRACIONAL/NORMATIVO</t>
  </si>
  <si>
    <t xml:space="preserve">Atuação da CIPA/atividades de prevenção </t>
  </si>
</sst>
</file>

<file path=xl/styles.xml><?xml version="1.0" encoding="utf-8"?>
<styleSheet xmlns="http://schemas.openxmlformats.org/spreadsheetml/2006/main">
  <fonts count="36">
    <font>
      <sz val="10"/>
      <color rgb="FF000000"/>
      <name val="Calibri"/>
      <scheme val="minor"/>
    </font>
    <font>
      <b/>
      <sz val="15"/>
      <color theme="0"/>
      <name val="Montserrat"/>
    </font>
    <font>
      <b/>
      <sz val="18"/>
      <color theme="0"/>
      <name val="Montserrat"/>
    </font>
    <font>
      <sz val="10"/>
      <name val="Calibri"/>
      <family val="2"/>
    </font>
    <font>
      <b/>
      <sz val="18"/>
      <color rgb="FFFFFFFF"/>
      <name val="Montserrat"/>
    </font>
    <font>
      <sz val="15"/>
      <color theme="0"/>
      <name val="Arial"/>
      <family val="2"/>
    </font>
    <font>
      <b/>
      <sz val="15"/>
      <color rgb="FFFFFFFF"/>
      <name val="Montserrat"/>
    </font>
    <font>
      <b/>
      <sz val="13"/>
      <color theme="1"/>
      <name val="Montserrat"/>
    </font>
    <font>
      <b/>
      <sz val="13"/>
      <color rgb="FF000000"/>
      <name val="Montserrat"/>
    </font>
    <font>
      <b/>
      <sz val="13"/>
      <color rgb="FF434343"/>
      <name val="Montserrat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sz val="17"/>
      <color rgb="FFFFFFFF"/>
      <name val="Montserrat"/>
    </font>
    <font>
      <b/>
      <sz val="18"/>
      <color theme="1"/>
      <name val="Montserrat"/>
    </font>
    <font>
      <sz val="9"/>
      <color theme="1"/>
      <name val="Montserrat"/>
    </font>
    <font>
      <b/>
      <u/>
      <sz val="20"/>
      <color theme="1"/>
      <name val="Montserrat"/>
    </font>
    <font>
      <b/>
      <u/>
      <sz val="24"/>
      <color theme="1"/>
      <name val="Montserrat"/>
    </font>
    <font>
      <b/>
      <u/>
      <sz val="24"/>
      <color theme="1"/>
      <name val="Montserrat"/>
    </font>
    <font>
      <i/>
      <u/>
      <sz val="9"/>
      <color theme="1"/>
      <name val="Montserrat"/>
    </font>
    <font>
      <b/>
      <sz val="20"/>
      <color rgb="FFFFFFFF"/>
      <name val="Montserrat"/>
    </font>
    <font>
      <b/>
      <sz val="16"/>
      <color theme="1"/>
      <name val="Montserrat"/>
    </font>
    <font>
      <b/>
      <sz val="14"/>
      <color theme="1"/>
      <name val="Montserrat"/>
    </font>
    <font>
      <sz val="20"/>
      <color theme="1"/>
      <name val="Montserrat"/>
    </font>
    <font>
      <sz val="20"/>
      <color theme="1"/>
      <name val="Calibri"/>
      <family val="2"/>
    </font>
    <font>
      <b/>
      <i/>
      <sz val="18"/>
      <color rgb="FFFFFFFF"/>
      <name val="Montserrat"/>
    </font>
    <font>
      <b/>
      <sz val="13"/>
      <color theme="0"/>
      <name val="Montserrat"/>
    </font>
    <font>
      <b/>
      <sz val="14"/>
      <color theme="0"/>
      <name val="Arial"/>
      <family val="2"/>
    </font>
    <font>
      <b/>
      <sz val="14"/>
      <color rgb="FFFFFFFF"/>
      <name val="Arial"/>
      <family val="2"/>
    </font>
    <font>
      <b/>
      <i/>
      <sz val="14"/>
      <color rgb="FFFFFFFF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rgb="FF434343"/>
      <name val="Arial"/>
      <family val="2"/>
    </font>
    <font>
      <sz val="14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82EF82"/>
        <bgColor rgb="FF82EF82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rgb="FFEFEFE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EFEFE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1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7" fillId="6" borderId="0" xfId="0" applyFont="1" applyFill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9" fillId="2" borderId="6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20" fillId="8" borderId="4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20" fillId="12" borderId="3" xfId="0" applyFont="1" applyFill="1" applyBorder="1" applyAlignment="1">
      <alignment horizontal="center" vertical="center" wrapText="1"/>
    </xf>
    <xf numFmtId="0" fontId="23" fillId="0" borderId="0" xfId="0" applyFont="1"/>
    <xf numFmtId="0" fontId="21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0" fontId="31" fillId="0" borderId="0" xfId="0" applyFont="1" applyAlignment="1"/>
    <xf numFmtId="0" fontId="26" fillId="5" borderId="4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 applyProtection="1">
      <alignment horizontal="center" vertical="center" wrapText="1"/>
    </xf>
    <xf numFmtId="0" fontId="33" fillId="6" borderId="4" xfId="0" applyFont="1" applyFill="1" applyBorder="1" applyAlignment="1" applyProtection="1">
      <alignment horizontal="center" vertical="center"/>
    </xf>
    <xf numFmtId="0" fontId="34" fillId="6" borderId="4" xfId="0" applyFont="1" applyFill="1" applyBorder="1" applyAlignment="1" applyProtection="1">
      <alignment horizontal="center" vertical="center" wrapText="1"/>
    </xf>
    <xf numFmtId="0" fontId="32" fillId="6" borderId="4" xfId="0" applyFont="1" applyFill="1" applyBorder="1" applyAlignment="1" applyProtection="1">
      <alignment horizontal="center" vertical="center" wrapText="1"/>
      <protection locked="0"/>
    </xf>
    <xf numFmtId="0" fontId="33" fillId="6" borderId="4" xfId="0" applyFont="1" applyFill="1" applyBorder="1" applyAlignment="1" applyProtection="1">
      <alignment horizontal="center" vertical="center"/>
      <protection locked="0"/>
    </xf>
    <xf numFmtId="0" fontId="35" fillId="0" borderId="0" xfId="0" applyFont="1"/>
    <xf numFmtId="0" fontId="33" fillId="6" borderId="14" xfId="0" applyFont="1" applyFill="1" applyBorder="1" applyAlignment="1" applyProtection="1">
      <alignment horizontal="center" vertical="center"/>
    </xf>
    <xf numFmtId="0" fontId="35" fillId="0" borderId="0" xfId="0" applyFont="1" applyFill="1" applyBorder="1"/>
    <xf numFmtId="0" fontId="31" fillId="0" borderId="0" xfId="0" applyFont="1" applyFill="1" applyBorder="1" applyAlignment="1"/>
    <xf numFmtId="0" fontId="31" fillId="0" borderId="13" xfId="0" applyFont="1" applyFill="1" applyBorder="1" applyAlignment="1"/>
    <xf numFmtId="0" fontId="32" fillId="15" borderId="13" xfId="0" applyFont="1" applyFill="1" applyBorder="1" applyAlignment="1" applyProtection="1">
      <alignment horizontal="center" vertical="center" wrapText="1"/>
      <protection locked="0"/>
    </xf>
    <xf numFmtId="0" fontId="31" fillId="15" borderId="13" xfId="0" applyFont="1" applyFill="1" applyBorder="1" applyAlignment="1">
      <alignment horizontal="center" vertical="center"/>
    </xf>
    <xf numFmtId="0" fontId="32" fillId="15" borderId="13" xfId="0" applyFont="1" applyFill="1" applyBorder="1" applyAlignment="1" applyProtection="1">
      <alignment horizontal="center" vertical="center" wrapText="1"/>
    </xf>
    <xf numFmtId="0" fontId="33" fillId="15" borderId="13" xfId="0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2" fillId="16" borderId="4" xfId="0" applyFont="1" applyFill="1" applyBorder="1" applyAlignment="1" applyProtection="1">
      <alignment horizontal="center" vertical="center" wrapText="1"/>
    </xf>
    <xf numFmtId="0" fontId="33" fillId="16" borderId="4" xfId="0" applyFont="1" applyFill="1" applyBorder="1" applyAlignment="1" applyProtection="1">
      <alignment horizontal="center" vertical="center"/>
    </xf>
    <xf numFmtId="0" fontId="34" fillId="16" borderId="4" xfId="0" applyFont="1" applyFill="1" applyBorder="1" applyAlignment="1" applyProtection="1">
      <alignment horizontal="center" vertical="center" wrapText="1"/>
    </xf>
    <xf numFmtId="0" fontId="33" fillId="17" borderId="13" xfId="0" applyFont="1" applyFill="1" applyBorder="1" applyAlignment="1" applyProtection="1">
      <alignment horizontal="center" vertical="center"/>
    </xf>
    <xf numFmtId="0" fontId="32" fillId="16" borderId="4" xfId="0" applyFont="1" applyFill="1" applyBorder="1" applyAlignment="1" applyProtection="1">
      <alignment horizontal="center" vertical="center" wrapText="1"/>
      <protection locked="0"/>
    </xf>
    <xf numFmtId="0" fontId="32" fillId="17" borderId="13" xfId="0" applyFont="1" applyFill="1" applyBorder="1" applyAlignment="1" applyProtection="1">
      <alignment horizontal="center" vertical="center" wrapText="1"/>
      <protection locked="0"/>
    </xf>
    <xf numFmtId="0" fontId="32" fillId="17" borderId="4" xfId="0" applyFont="1" applyFill="1" applyBorder="1" applyAlignment="1" applyProtection="1">
      <alignment horizontal="center" vertical="center" wrapText="1"/>
      <protection locked="0"/>
    </xf>
    <xf numFmtId="0" fontId="32" fillId="16" borderId="0" xfId="0" applyFont="1" applyFill="1" applyBorder="1" applyAlignment="1" applyProtection="1">
      <alignment horizontal="center" vertical="center" wrapText="1"/>
    </xf>
    <xf numFmtId="0" fontId="34" fillId="16" borderId="0" xfId="0" applyFont="1" applyFill="1" applyBorder="1" applyAlignment="1" applyProtection="1">
      <alignment horizontal="center" vertical="center" wrapText="1"/>
    </xf>
    <xf numFmtId="0" fontId="32" fillId="16" borderId="0" xfId="0" applyFont="1" applyFill="1" applyBorder="1" applyAlignment="1" applyProtection="1">
      <alignment horizontal="center" vertical="center" wrapText="1"/>
      <protection locked="0"/>
    </xf>
    <xf numFmtId="0" fontId="33" fillId="6" borderId="0" xfId="0" applyFont="1" applyFill="1" applyBorder="1" applyAlignment="1" applyProtection="1">
      <alignment horizontal="center" vertical="center"/>
      <protection locked="0"/>
    </xf>
    <xf numFmtId="0" fontId="32" fillId="16" borderId="14" xfId="0" applyFont="1" applyFill="1" applyBorder="1" applyAlignment="1" applyProtection="1">
      <alignment horizontal="center" vertical="center" wrapText="1"/>
    </xf>
    <xf numFmtId="0" fontId="32" fillId="16" borderId="13" xfId="0" applyFont="1" applyFill="1" applyBorder="1" applyAlignment="1" applyProtection="1">
      <alignment horizontal="center" vertical="center" wrapText="1"/>
    </xf>
    <xf numFmtId="0" fontId="33" fillId="16" borderId="14" xfId="0" applyFont="1" applyFill="1" applyBorder="1" applyAlignment="1" applyProtection="1">
      <alignment horizontal="center" vertical="center"/>
    </xf>
    <xf numFmtId="0" fontId="33" fillId="16" borderId="13" xfId="0" applyFont="1" applyFill="1" applyBorder="1" applyAlignment="1" applyProtection="1">
      <alignment horizontal="center" vertical="center"/>
    </xf>
    <xf numFmtId="0" fontId="32" fillId="17" borderId="14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/>
      <protection locked="0"/>
    </xf>
    <xf numFmtId="0" fontId="32" fillId="15" borderId="4" xfId="0" applyFont="1" applyFill="1" applyBorder="1" applyAlignment="1" applyProtection="1">
      <alignment horizontal="center" vertical="center" wrapText="1"/>
      <protection locked="0"/>
    </xf>
    <xf numFmtId="0" fontId="34" fillId="16" borderId="14" xfId="0" applyFont="1" applyFill="1" applyBorder="1" applyAlignment="1" applyProtection="1">
      <alignment horizontal="center" vertical="center" wrapText="1"/>
    </xf>
    <xf numFmtId="0" fontId="34" fillId="16" borderId="13" xfId="0" applyFont="1" applyFill="1" applyBorder="1" applyAlignment="1" applyProtection="1">
      <alignment horizontal="center" vertical="center" wrapText="1"/>
    </xf>
    <xf numFmtId="0" fontId="33" fillId="6" borderId="13" xfId="0" applyFont="1" applyFill="1" applyBorder="1" applyAlignment="1" applyProtection="1">
      <alignment horizontal="center" vertical="center"/>
    </xf>
    <xf numFmtId="0" fontId="32" fillId="16" borderId="14" xfId="0" applyFont="1" applyFill="1" applyBorder="1" applyAlignment="1" applyProtection="1">
      <alignment horizontal="center" vertical="center" wrapText="1"/>
      <protection locked="0"/>
    </xf>
    <xf numFmtId="0" fontId="32" fillId="16" borderId="13" xfId="0" applyFont="1" applyFill="1" applyBorder="1" applyAlignment="1" applyProtection="1">
      <alignment horizontal="center" vertical="center" wrapText="1"/>
      <protection locked="0"/>
    </xf>
    <xf numFmtId="0" fontId="32" fillId="18" borderId="4" xfId="0" applyFont="1" applyFill="1" applyBorder="1" applyAlignment="1" applyProtection="1">
      <alignment horizontal="center" vertical="center" wrapText="1"/>
      <protection locked="0"/>
    </xf>
    <xf numFmtId="0" fontId="32" fillId="18" borderId="0" xfId="0" applyFont="1" applyFill="1" applyBorder="1" applyAlignment="1" applyProtection="1">
      <alignment horizontal="center" vertical="center" wrapText="1"/>
      <protection locked="0"/>
    </xf>
    <xf numFmtId="0" fontId="32" fillId="13" borderId="13" xfId="0" applyFont="1" applyFill="1" applyBorder="1" applyAlignment="1" applyProtection="1">
      <alignment horizontal="center" vertical="center" wrapText="1"/>
      <protection locked="0"/>
    </xf>
    <xf numFmtId="0" fontId="33" fillId="15" borderId="13" xfId="0" applyFont="1" applyFill="1" applyBorder="1" applyAlignment="1">
      <alignment horizontal="center" vertical="center"/>
    </xf>
    <xf numFmtId="0" fontId="32" fillId="6" borderId="14" xfId="0" applyFont="1" applyFill="1" applyBorder="1" applyAlignment="1" applyProtection="1">
      <alignment horizontal="center" vertical="center" wrapText="1"/>
    </xf>
    <xf numFmtId="0" fontId="32" fillId="6" borderId="13" xfId="0" applyFont="1" applyFill="1" applyBorder="1" applyAlignment="1" applyProtection="1">
      <alignment horizontal="center" vertical="center" wrapText="1"/>
    </xf>
    <xf numFmtId="0" fontId="34" fillId="6" borderId="14" xfId="0" applyFont="1" applyFill="1" applyBorder="1" applyAlignment="1" applyProtection="1">
      <alignment horizontal="center" vertical="center" wrapText="1"/>
    </xf>
    <xf numFmtId="0" fontId="34" fillId="6" borderId="13" xfId="0" applyFont="1" applyFill="1" applyBorder="1" applyAlignment="1" applyProtection="1">
      <alignment horizontal="center" vertical="center" wrapText="1"/>
    </xf>
    <xf numFmtId="0" fontId="33" fillId="6" borderId="14" xfId="0" applyFont="1" applyFill="1" applyBorder="1" applyAlignment="1" applyProtection="1">
      <alignment horizontal="center" vertical="center" wrapText="1"/>
    </xf>
    <xf numFmtId="0" fontId="32" fillId="6" borderId="14" xfId="0" applyFont="1" applyFill="1" applyBorder="1" applyAlignment="1" applyProtection="1">
      <alignment horizontal="center" vertical="center" wrapText="1"/>
      <protection locked="0"/>
    </xf>
    <xf numFmtId="0" fontId="33" fillId="6" borderId="14" xfId="0" applyFont="1" applyFill="1" applyBorder="1" applyAlignment="1" applyProtection="1">
      <alignment horizontal="center" vertical="center" wrapText="1"/>
      <protection locked="0"/>
    </xf>
    <xf numFmtId="0" fontId="33" fillId="6" borderId="13" xfId="0" applyFont="1" applyFill="1" applyBorder="1" applyAlignment="1" applyProtection="1">
      <alignment horizontal="center" vertical="center" wrapText="1"/>
    </xf>
    <xf numFmtId="0" fontId="32" fillId="6" borderId="13" xfId="0" applyFont="1" applyFill="1" applyBorder="1" applyAlignment="1" applyProtection="1">
      <alignment horizontal="center" vertical="center" wrapText="1"/>
      <protection locked="0"/>
    </xf>
    <xf numFmtId="0" fontId="33" fillId="6" borderId="1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21" fillId="7" borderId="1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Font="1" applyAlignment="1"/>
    <xf numFmtId="0" fontId="16" fillId="7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textRotation="90" wrapText="1"/>
    </xf>
    <xf numFmtId="0" fontId="3" fillId="0" borderId="5" xfId="0" applyFont="1" applyBorder="1"/>
    <xf numFmtId="0" fontId="3" fillId="0" borderId="9" xfId="0" applyFont="1" applyBorder="1"/>
    <xf numFmtId="0" fontId="19" fillId="2" borderId="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20" fillId="7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6" xfId="0" applyFont="1" applyBorder="1"/>
    <xf numFmtId="0" fontId="26" fillId="2" borderId="1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7" fillId="3" borderId="2" xfId="0" applyFont="1" applyFill="1" applyBorder="1" applyAlignment="1">
      <alignment horizontal="center" vertical="center" wrapText="1"/>
    </xf>
    <xf numFmtId="0" fontId="29" fillId="0" borderId="3" xfId="0" applyFont="1" applyBorder="1"/>
    <xf numFmtId="0" fontId="32" fillId="6" borderId="15" xfId="0" applyFont="1" applyFill="1" applyBorder="1" applyAlignment="1" applyProtection="1">
      <alignment horizontal="center" vertical="center" wrapText="1"/>
    </xf>
    <xf numFmtId="0" fontId="33" fillId="6" borderId="15" xfId="0" applyFont="1" applyFill="1" applyBorder="1" applyAlignment="1" applyProtection="1">
      <alignment horizontal="center" vertical="center"/>
    </xf>
    <xf numFmtId="0" fontId="34" fillId="6" borderId="15" xfId="0" applyFont="1" applyFill="1" applyBorder="1" applyAlignment="1" applyProtection="1">
      <alignment horizontal="center" vertical="center" wrapText="1"/>
    </xf>
    <xf numFmtId="0" fontId="33" fillId="6" borderId="15" xfId="0" applyFont="1" applyFill="1" applyBorder="1" applyAlignment="1" applyProtection="1">
      <alignment horizontal="center" vertical="center" wrapText="1"/>
    </xf>
    <xf numFmtId="0" fontId="32" fillId="6" borderId="15" xfId="0" applyFont="1" applyFill="1" applyBorder="1" applyAlignment="1" applyProtection="1">
      <alignment horizontal="center" vertical="center" wrapText="1"/>
      <protection locked="0"/>
    </xf>
    <xf numFmtId="0" fontId="33" fillId="6" borderId="15" xfId="0" applyFont="1" applyFill="1" applyBorder="1" applyAlignment="1" applyProtection="1">
      <alignment horizontal="center" vertical="center" wrapText="1"/>
      <protection locked="0"/>
    </xf>
    <xf numFmtId="0" fontId="31" fillId="14" borderId="16" xfId="0" applyFont="1" applyFill="1" applyBorder="1" applyAlignment="1">
      <alignment horizontal="center" vertical="center"/>
    </xf>
    <xf numFmtId="0" fontId="32" fillId="18" borderId="1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1419225</xdr:colOff>
      <xdr:row>16</xdr:row>
      <xdr:rowOff>76200</xdr:rowOff>
    </xdr:from>
    <xdr:ext cx="8496300" cy="82200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topLeftCell="E1" zoomScale="50" zoomScaleNormal="50" workbookViewId="0">
      <pane ySplit="2" topLeftCell="A3" activePane="bottomLeft" state="frozen"/>
      <selection pane="bottomLeft" activeCell="D1" sqref="A1:XFD1048576"/>
    </sheetView>
  </sheetViews>
  <sheetFormatPr defaultColWidth="14.42578125" defaultRowHeight="15" customHeight="1"/>
  <cols>
    <col min="1" max="1" width="33.5703125" customWidth="1"/>
    <col min="2" max="2" width="101.5703125" customWidth="1"/>
    <col min="3" max="3" width="95.140625" customWidth="1"/>
    <col min="4" max="4" width="77.42578125" customWidth="1"/>
    <col min="5" max="5" width="37.85546875" customWidth="1"/>
    <col min="6" max="6" width="27.7109375" customWidth="1"/>
    <col min="7" max="7" width="36.42578125" customWidth="1"/>
    <col min="8" max="8" width="38.7109375" customWidth="1"/>
    <col min="9" max="9" width="33" customWidth="1"/>
    <col min="10" max="10" width="36.7109375" customWidth="1"/>
    <col min="11" max="13" width="38.7109375" customWidth="1"/>
    <col min="14" max="14" width="91.5703125" customWidth="1"/>
    <col min="15" max="26" width="9.140625" customWidth="1"/>
  </cols>
  <sheetData>
    <row r="1" spans="1:26" ht="52.5" customHeight="1">
      <c r="A1" s="1"/>
      <c r="B1" s="2"/>
      <c r="C1" s="100" t="s">
        <v>0</v>
      </c>
      <c r="D1" s="101"/>
      <c r="E1" s="101"/>
      <c r="F1" s="101"/>
      <c r="G1" s="101"/>
      <c r="H1" s="102" t="s">
        <v>1</v>
      </c>
      <c r="I1" s="101"/>
      <c r="J1" s="101"/>
      <c r="K1" s="101"/>
      <c r="L1" s="101"/>
      <c r="M1" s="101"/>
      <c r="N1" s="10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2.5" customHeight="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6</v>
      </c>
      <c r="I2" s="4" t="s">
        <v>7</v>
      </c>
      <c r="J2" s="4" t="s">
        <v>9</v>
      </c>
      <c r="K2" s="5" t="s">
        <v>10</v>
      </c>
      <c r="L2" s="5" t="s">
        <v>11</v>
      </c>
      <c r="M2" s="6" t="s">
        <v>12</v>
      </c>
      <c r="N2" s="6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6" customHeight="1">
      <c r="A3" s="34">
        <v>1</v>
      </c>
      <c r="B3" s="34" t="s">
        <v>14</v>
      </c>
      <c r="C3" s="35" t="s">
        <v>15</v>
      </c>
      <c r="D3" s="35" t="s">
        <v>16</v>
      </c>
      <c r="E3" s="36">
        <v>5</v>
      </c>
      <c r="F3" s="36">
        <v>5</v>
      </c>
      <c r="G3" s="35">
        <f t="shared" ref="G3:G14" si="0">E3*F3</f>
        <v>25</v>
      </c>
      <c r="H3" s="31">
        <v>5</v>
      </c>
      <c r="I3" s="31">
        <v>5</v>
      </c>
      <c r="J3" s="32">
        <f t="shared" ref="J3:J14" si="1">H3*I3</f>
        <v>25</v>
      </c>
      <c r="K3" s="31" t="s">
        <v>97</v>
      </c>
      <c r="L3" s="31" t="s">
        <v>98</v>
      </c>
      <c r="M3" s="31" t="s">
        <v>100</v>
      </c>
      <c r="N3" s="31" t="s">
        <v>85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7.5" customHeight="1">
      <c r="A4" s="34">
        <v>2</v>
      </c>
      <c r="B4" s="34" t="s">
        <v>17</v>
      </c>
      <c r="C4" s="37" t="s">
        <v>15</v>
      </c>
      <c r="D4" s="37" t="s">
        <v>18</v>
      </c>
      <c r="E4" s="37">
        <v>3</v>
      </c>
      <c r="F4" s="37">
        <v>3</v>
      </c>
      <c r="G4" s="35">
        <f t="shared" si="0"/>
        <v>9</v>
      </c>
      <c r="H4" s="31">
        <v>1</v>
      </c>
      <c r="I4" s="31">
        <v>1</v>
      </c>
      <c r="J4" s="32">
        <f t="shared" si="1"/>
        <v>1</v>
      </c>
      <c r="K4" s="31" t="s">
        <v>97</v>
      </c>
      <c r="L4" s="31" t="s">
        <v>98</v>
      </c>
      <c r="M4" s="31" t="s">
        <v>100</v>
      </c>
      <c r="N4" s="31" t="s">
        <v>101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>
      <c r="A5" s="34">
        <v>3</v>
      </c>
      <c r="B5" s="34" t="s">
        <v>19</v>
      </c>
      <c r="C5" s="37" t="s">
        <v>20</v>
      </c>
      <c r="D5" s="37" t="s">
        <v>21</v>
      </c>
      <c r="E5" s="37">
        <v>5</v>
      </c>
      <c r="F5" s="37">
        <v>4</v>
      </c>
      <c r="G5" s="35">
        <f t="shared" si="0"/>
        <v>20</v>
      </c>
      <c r="H5" s="31">
        <v>1</v>
      </c>
      <c r="I5" s="31">
        <v>5</v>
      </c>
      <c r="J5" s="32">
        <f t="shared" si="1"/>
        <v>5</v>
      </c>
      <c r="K5" s="31" t="s">
        <v>97</v>
      </c>
      <c r="L5" s="31" t="s">
        <v>98</v>
      </c>
      <c r="M5" s="31" t="s">
        <v>100</v>
      </c>
      <c r="N5" s="31" t="s">
        <v>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1.5" customHeight="1">
      <c r="A6" s="34">
        <v>4</v>
      </c>
      <c r="B6" s="34" t="s">
        <v>22</v>
      </c>
      <c r="C6" s="35" t="s">
        <v>23</v>
      </c>
      <c r="D6" s="35" t="s">
        <v>18</v>
      </c>
      <c r="E6" s="36">
        <v>3</v>
      </c>
      <c r="F6" s="36">
        <v>2</v>
      </c>
      <c r="G6" s="35">
        <f t="shared" si="0"/>
        <v>6</v>
      </c>
      <c r="H6" s="31">
        <v>1</v>
      </c>
      <c r="I6" s="31">
        <v>3</v>
      </c>
      <c r="J6" s="32">
        <v>3</v>
      </c>
      <c r="K6" s="31" t="s">
        <v>97</v>
      </c>
      <c r="L6" s="31" t="s">
        <v>98</v>
      </c>
      <c r="M6" s="31" t="s">
        <v>100</v>
      </c>
      <c r="N6" s="31" t="s">
        <v>84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5.25" customHeight="1">
      <c r="A7" s="34">
        <v>5</v>
      </c>
      <c r="B7" s="34" t="s">
        <v>24</v>
      </c>
      <c r="C7" s="37" t="s">
        <v>23</v>
      </c>
      <c r="D7" s="37" t="s">
        <v>18</v>
      </c>
      <c r="E7" s="37">
        <v>3</v>
      </c>
      <c r="F7" s="37">
        <v>3</v>
      </c>
      <c r="G7" s="35">
        <f t="shared" si="0"/>
        <v>9</v>
      </c>
      <c r="H7" s="31">
        <v>1</v>
      </c>
      <c r="I7" s="31">
        <v>4</v>
      </c>
      <c r="J7" s="32">
        <f t="shared" si="1"/>
        <v>4</v>
      </c>
      <c r="K7" s="31" t="s">
        <v>97</v>
      </c>
      <c r="L7" s="31" t="s">
        <v>98</v>
      </c>
      <c r="M7" s="31" t="s">
        <v>100</v>
      </c>
      <c r="N7" s="31" t="s">
        <v>86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2.25" customHeight="1">
      <c r="A8" s="34">
        <v>6</v>
      </c>
      <c r="B8" s="34" t="s">
        <v>25</v>
      </c>
      <c r="C8" s="35" t="s">
        <v>26</v>
      </c>
      <c r="D8" s="35" t="s">
        <v>21</v>
      </c>
      <c r="E8" s="36">
        <v>2</v>
      </c>
      <c r="F8" s="36">
        <v>2</v>
      </c>
      <c r="G8" s="35">
        <f t="shared" si="0"/>
        <v>4</v>
      </c>
      <c r="H8" s="31">
        <v>3</v>
      </c>
      <c r="I8" s="31">
        <v>1</v>
      </c>
      <c r="J8" s="32">
        <f t="shared" si="1"/>
        <v>3</v>
      </c>
      <c r="K8" s="31" t="s">
        <v>97</v>
      </c>
      <c r="L8" s="31" t="s">
        <v>98</v>
      </c>
      <c r="M8" s="31" t="s">
        <v>99</v>
      </c>
      <c r="N8" s="31" t="s">
        <v>87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3" customHeight="1">
      <c r="A9" s="34">
        <v>7</v>
      </c>
      <c r="B9" s="34" t="s">
        <v>27</v>
      </c>
      <c r="C9" s="35" t="s">
        <v>26</v>
      </c>
      <c r="D9" s="35" t="s">
        <v>21</v>
      </c>
      <c r="E9" s="36">
        <v>2</v>
      </c>
      <c r="F9" s="36">
        <v>2</v>
      </c>
      <c r="G9" s="37">
        <f t="shared" si="0"/>
        <v>4</v>
      </c>
      <c r="H9" s="31">
        <v>3</v>
      </c>
      <c r="I9" s="31">
        <v>1</v>
      </c>
      <c r="J9" s="33">
        <f t="shared" si="1"/>
        <v>3</v>
      </c>
      <c r="K9" s="31" t="s">
        <v>97</v>
      </c>
      <c r="L9" s="31" t="s">
        <v>98</v>
      </c>
      <c r="M9" s="31" t="s">
        <v>99</v>
      </c>
      <c r="N9" s="31" t="s">
        <v>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45" customHeight="1">
      <c r="A10" s="34">
        <v>8</v>
      </c>
      <c r="B10" s="34" t="s">
        <v>28</v>
      </c>
      <c r="C10" s="35" t="s">
        <v>29</v>
      </c>
      <c r="D10" s="35" t="s">
        <v>21</v>
      </c>
      <c r="E10" s="36">
        <v>2</v>
      </c>
      <c r="F10" s="36">
        <v>3</v>
      </c>
      <c r="G10" s="35">
        <f t="shared" si="0"/>
        <v>6</v>
      </c>
      <c r="H10" s="31">
        <v>1</v>
      </c>
      <c r="I10" s="31">
        <v>2</v>
      </c>
      <c r="J10" s="32">
        <f t="shared" si="1"/>
        <v>2</v>
      </c>
      <c r="K10" s="31" t="s">
        <v>97</v>
      </c>
      <c r="L10" s="31" t="s">
        <v>98</v>
      </c>
      <c r="M10" s="31" t="s">
        <v>100</v>
      </c>
      <c r="N10" s="31" t="s">
        <v>90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1.5" customHeight="1">
      <c r="A11" s="34">
        <v>9</v>
      </c>
      <c r="B11" s="34" t="s">
        <v>30</v>
      </c>
      <c r="C11" s="35" t="s">
        <v>29</v>
      </c>
      <c r="D11" s="35" t="s">
        <v>21</v>
      </c>
      <c r="E11" s="36">
        <v>2</v>
      </c>
      <c r="F11" s="36">
        <v>2</v>
      </c>
      <c r="G11" s="35">
        <f t="shared" si="0"/>
        <v>4</v>
      </c>
      <c r="H11" s="31">
        <v>1</v>
      </c>
      <c r="I11" s="31">
        <v>2</v>
      </c>
      <c r="J11" s="32">
        <f t="shared" si="1"/>
        <v>2</v>
      </c>
      <c r="K11" s="31" t="s">
        <v>97</v>
      </c>
      <c r="L11" s="31" t="s">
        <v>98</v>
      </c>
      <c r="M11" s="31" t="s">
        <v>99</v>
      </c>
      <c r="N11" s="31" t="s">
        <v>89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4.5" customHeight="1">
      <c r="A12" s="34">
        <v>10</v>
      </c>
      <c r="B12" s="34" t="s">
        <v>31</v>
      </c>
      <c r="C12" s="35" t="s">
        <v>29</v>
      </c>
      <c r="D12" s="35" t="s">
        <v>16</v>
      </c>
      <c r="E12" s="36">
        <v>2</v>
      </c>
      <c r="F12" s="36">
        <v>1</v>
      </c>
      <c r="G12" s="35">
        <f t="shared" si="0"/>
        <v>2</v>
      </c>
      <c r="H12" s="31">
        <v>1</v>
      </c>
      <c r="I12" s="31">
        <v>2</v>
      </c>
      <c r="J12" s="32">
        <f t="shared" si="1"/>
        <v>2</v>
      </c>
      <c r="K12" s="31" t="s">
        <v>97</v>
      </c>
      <c r="L12" s="31" t="s">
        <v>98</v>
      </c>
      <c r="M12" s="31" t="s">
        <v>100</v>
      </c>
      <c r="N12" s="31" t="s">
        <v>91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4.5" customHeight="1">
      <c r="A13" s="34">
        <v>11</v>
      </c>
      <c r="B13" s="34" t="s">
        <v>32</v>
      </c>
      <c r="C13" s="35" t="s">
        <v>29</v>
      </c>
      <c r="D13" s="35" t="s">
        <v>21</v>
      </c>
      <c r="E13" s="36">
        <v>1</v>
      </c>
      <c r="F13" s="36">
        <v>1</v>
      </c>
      <c r="G13" s="35">
        <f t="shared" si="0"/>
        <v>1</v>
      </c>
      <c r="H13" s="31">
        <v>0</v>
      </c>
      <c r="I13" s="31">
        <v>0</v>
      </c>
      <c r="J13" s="32">
        <f t="shared" si="1"/>
        <v>0</v>
      </c>
      <c r="K13" s="31" t="s">
        <v>97</v>
      </c>
      <c r="L13" s="31" t="s">
        <v>98</v>
      </c>
      <c r="M13" s="31" t="s">
        <v>99</v>
      </c>
      <c r="N13" s="31" t="s">
        <v>92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3" customHeight="1">
      <c r="A14" s="34">
        <v>12</v>
      </c>
      <c r="B14" s="34" t="s">
        <v>33</v>
      </c>
      <c r="C14" s="35" t="s">
        <v>34</v>
      </c>
      <c r="D14" s="35" t="s">
        <v>16</v>
      </c>
      <c r="E14" s="36">
        <v>5</v>
      </c>
      <c r="F14" s="36">
        <v>4</v>
      </c>
      <c r="G14" s="35">
        <f t="shared" si="0"/>
        <v>20</v>
      </c>
      <c r="H14" s="31">
        <v>5</v>
      </c>
      <c r="I14" s="31">
        <v>4</v>
      </c>
      <c r="J14" s="32">
        <f t="shared" si="1"/>
        <v>20</v>
      </c>
      <c r="K14" s="31" t="s">
        <v>97</v>
      </c>
      <c r="L14" s="31" t="s">
        <v>98</v>
      </c>
      <c r="M14" s="31" t="s">
        <v>100</v>
      </c>
      <c r="N14" s="31" t="s">
        <v>93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3" customHeight="1">
      <c r="A15" s="8"/>
      <c r="B15" s="8"/>
      <c r="C15" s="8"/>
      <c r="D15" s="8"/>
      <c r="E15" s="8"/>
      <c r="F15" s="8"/>
      <c r="G15" s="8"/>
      <c r="H15" s="38"/>
      <c r="I15" s="38"/>
      <c r="J15" s="38"/>
      <c r="K15" s="39"/>
      <c r="L15" s="40" t="s">
        <v>35</v>
      </c>
      <c r="M15" s="40" t="s">
        <v>36</v>
      </c>
      <c r="N15" s="40" t="s">
        <v>11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>
      <c r="A16" s="8"/>
      <c r="B16" s="8"/>
      <c r="C16" s="8"/>
      <c r="D16" s="8"/>
      <c r="E16" s="8"/>
      <c r="F16" s="8"/>
      <c r="G16" s="8"/>
      <c r="H16" s="38"/>
      <c r="I16" s="38"/>
      <c r="J16" s="38"/>
      <c r="K16" s="41" t="s">
        <v>37</v>
      </c>
      <c r="L16" s="31" t="s">
        <v>94</v>
      </c>
      <c r="M16" s="31" t="s">
        <v>95</v>
      </c>
      <c r="N16" s="31" t="s">
        <v>96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</sheetData>
  <sheetProtection sheet="1" objects="1" scenarios="1"/>
  <mergeCells count="2">
    <mergeCell ref="C1:G1"/>
    <mergeCell ref="H1:N1"/>
  </mergeCells>
  <conditionalFormatting sqref="G3:G14 J3:J14">
    <cfRule type="colorScale" priority="4">
      <colorScale>
        <cfvo type="min" val="0"/>
        <cfvo type="percentile" val="50"/>
        <cfvo type="formula" val="25"/>
        <color rgb="FF82EF82"/>
        <color rgb="FFFFFF00"/>
        <color rgb="FFFF0000"/>
      </colorScale>
    </cfRule>
  </conditionalFormatting>
  <conditionalFormatting sqref="M4:M5 M7:M14">
    <cfRule type="colorScale" priority="5">
      <colorScale>
        <cfvo type="formula" val="SIM"/>
        <cfvo type="formula" val="NÃO"/>
        <cfvo type="max" val="0"/>
        <color rgb="FF57BB8A"/>
        <color rgb="FFABDDC5"/>
        <color rgb="FFFFFFFF"/>
      </colorScale>
    </cfRule>
  </conditionalFormatting>
  <conditionalFormatting sqref="N14">
    <cfRule type="colorScale" priority="3">
      <colorScale>
        <cfvo type="formula" val="SIM"/>
        <cfvo type="formula" val="NÃO"/>
        <cfvo type="max" val="0"/>
        <color rgb="FF57BB8A"/>
        <color rgb="FFABDDC5"/>
        <color rgb="FFFFFFFF"/>
      </colorScale>
    </cfRule>
  </conditionalFormatting>
  <conditionalFormatting sqref="N14">
    <cfRule type="colorScale" priority="2">
      <colorScale>
        <cfvo type="formula" val="SIM"/>
        <cfvo type="formula" val="NÃO"/>
        <cfvo type="max" val="0"/>
        <color rgb="FF57BB8A"/>
        <color rgb="FFABDDC5"/>
        <color rgb="FFFFFFFF"/>
      </colorScale>
    </cfRule>
  </conditionalFormatting>
  <conditionalFormatting sqref="M3">
    <cfRule type="colorScale" priority="1">
      <colorScale>
        <cfvo type="formula" val="SIM"/>
        <cfvo type="formula" val="NÃO"/>
        <cfvo type="max" val="0"/>
        <color rgb="FF57BB8A"/>
        <color rgb="FFABDDC5"/>
        <color rgb="FFFFFFFF"/>
      </colorScale>
    </cfRule>
  </conditionalFormatting>
  <dataValidations count="4">
    <dataValidation type="list" allowBlank="1" sqref="E3:F14">
      <formula1>"1.0,2.0,3.0,4.0,5.0"</formula1>
    </dataValidation>
    <dataValidation type="list" allowBlank="1" sqref="M4:M5 M7:M14">
      <formula1>"SIM,NÃO"</formula1>
    </dataValidation>
    <dataValidation type="list" allowBlank="1" sqref="C3:C14">
      <formula1>"INFRAESTRUTURA,ESTRUTURA DE PESSOAL,TECNOLOGIA/MEIO DIGITAL,PROCEDIMENTOS/PROCESSO INTERNOS,ORÇAMENTO/RECURSO FINANCEIROS,CUMPRIMENTO DE NORMAS,RELACIONAMENTO COM PÚBLICO/PRESTADORES DE SERVIÇO,RELACIONAMENTO SERVIDORES PÚBLICOS,INTERAÇÃO COM ÓRGÃOS/ENTID"&amp;"ADES,OUTROS FATORES,NENHUMA DAS OPÇÕES"</formula1>
    </dataValidation>
    <dataValidation type="list" allowBlank="1" sqref="D3:D14">
      <formula1>"ORDEM FINANCEIRA/PATRIMONIAL,ORDEM PROCEDIMENTAL,REPUTACIONAL/OBJETIVOS DO ÓRGÃO/ENTIDADE,DE ORDEM INFRACIONAL/NORMATIVA,OUTROS NÃO RELACIONADOS,NENHUMA DAS OPÇÕES"</formula1>
    </dataValidation>
  </dataValidations>
  <printOptions horizontalCentered="1"/>
  <pageMargins left="0.35433070866141736" right="0.35433070866141736" top="0.39370078740157483" bottom="0.59055118110236227" header="0" footer="0"/>
  <pageSetup paperSize="9" scale="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M16"/>
  <sheetViews>
    <sheetView workbookViewId="0">
      <selection sqref="A1:M2"/>
    </sheetView>
  </sheetViews>
  <sheetFormatPr defaultColWidth="14.42578125" defaultRowHeight="15" customHeight="1"/>
  <cols>
    <col min="4" max="4" width="28.28515625" customWidth="1"/>
    <col min="5" max="5" width="36.85546875" customWidth="1"/>
    <col min="6" max="6" width="37.28515625" customWidth="1"/>
    <col min="7" max="7" width="34" customWidth="1"/>
    <col min="8" max="8" width="35" customWidth="1"/>
    <col min="9" max="9" width="33.28515625" customWidth="1"/>
  </cols>
  <sheetData>
    <row r="1" spans="1:13" ht="12.75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40.5" customHeight="1">
      <c r="A3" s="10"/>
      <c r="B3" s="10"/>
      <c r="C3" s="107" t="s">
        <v>38</v>
      </c>
      <c r="D3" s="101"/>
      <c r="E3" s="101"/>
      <c r="F3" s="101"/>
      <c r="G3" s="101"/>
      <c r="H3" s="101"/>
      <c r="I3" s="103"/>
      <c r="J3" s="11"/>
      <c r="M3" s="12"/>
    </row>
    <row r="4" spans="1:13" ht="26.25" customHeight="1">
      <c r="C4" s="108" t="s">
        <v>39</v>
      </c>
      <c r="D4" s="13"/>
      <c r="E4" s="111" t="s">
        <v>40</v>
      </c>
      <c r="F4" s="112"/>
      <c r="G4" s="112"/>
      <c r="H4" s="112"/>
      <c r="I4" s="113"/>
      <c r="J4" s="14"/>
      <c r="M4" s="15"/>
    </row>
    <row r="5" spans="1:13" ht="25.5" customHeight="1">
      <c r="C5" s="109"/>
      <c r="D5" s="16"/>
      <c r="E5" s="17" t="s">
        <v>41</v>
      </c>
      <c r="F5" s="18" t="s">
        <v>42</v>
      </c>
      <c r="G5" s="19" t="s">
        <v>43</v>
      </c>
      <c r="H5" s="18" t="s">
        <v>44</v>
      </c>
      <c r="I5" s="18" t="s">
        <v>45</v>
      </c>
      <c r="J5" s="20"/>
    </row>
    <row r="6" spans="1:13" ht="26.25" customHeight="1">
      <c r="C6" s="109"/>
      <c r="D6" s="18" t="s">
        <v>46</v>
      </c>
      <c r="E6" s="21" t="s">
        <v>47</v>
      </c>
      <c r="F6" s="21" t="s">
        <v>48</v>
      </c>
      <c r="G6" s="22" t="s">
        <v>49</v>
      </c>
      <c r="H6" s="23" t="s">
        <v>50</v>
      </c>
      <c r="I6" s="23" t="s">
        <v>51</v>
      </c>
      <c r="J6" s="24"/>
    </row>
    <row r="7" spans="1:13" ht="33" customHeight="1">
      <c r="C7" s="109"/>
      <c r="D7" s="18" t="s">
        <v>52</v>
      </c>
      <c r="E7" s="25" t="s">
        <v>53</v>
      </c>
      <c r="F7" s="21" t="s">
        <v>54</v>
      </c>
      <c r="G7" s="22" t="s">
        <v>55</v>
      </c>
      <c r="H7" s="23" t="s">
        <v>56</v>
      </c>
      <c r="I7" s="23" t="s">
        <v>57</v>
      </c>
      <c r="J7" s="24"/>
    </row>
    <row r="8" spans="1:13" ht="27.75" customHeight="1">
      <c r="C8" s="109"/>
      <c r="D8" s="18" t="s">
        <v>58</v>
      </c>
      <c r="E8" s="25" t="s">
        <v>59</v>
      </c>
      <c r="F8" s="21" t="s">
        <v>60</v>
      </c>
      <c r="G8" s="21" t="s">
        <v>61</v>
      </c>
      <c r="H8" s="22" t="s">
        <v>55</v>
      </c>
      <c r="I8" s="22" t="s">
        <v>49</v>
      </c>
      <c r="J8" s="24"/>
    </row>
    <row r="9" spans="1:13" ht="33.75" customHeight="1">
      <c r="C9" s="109"/>
      <c r="D9" s="18" t="s">
        <v>62</v>
      </c>
      <c r="E9" s="25" t="s">
        <v>63</v>
      </c>
      <c r="F9" s="25" t="s">
        <v>53</v>
      </c>
      <c r="G9" s="21" t="s">
        <v>60</v>
      </c>
      <c r="H9" s="21" t="s">
        <v>64</v>
      </c>
      <c r="I9" s="21" t="s">
        <v>48</v>
      </c>
      <c r="J9" s="24"/>
    </row>
    <row r="10" spans="1:13" ht="35.25" customHeight="1">
      <c r="C10" s="110"/>
      <c r="D10" s="18" t="s">
        <v>65</v>
      </c>
      <c r="E10" s="25" t="s">
        <v>66</v>
      </c>
      <c r="F10" s="25" t="s">
        <v>67</v>
      </c>
      <c r="G10" s="25" t="s">
        <v>59</v>
      </c>
      <c r="H10" s="25" t="s">
        <v>68</v>
      </c>
      <c r="I10" s="21" t="s">
        <v>47</v>
      </c>
      <c r="J10" s="24"/>
    </row>
    <row r="11" spans="1:13" ht="25.5">
      <c r="A11" s="9"/>
      <c r="B11" s="9"/>
      <c r="C11" s="26"/>
      <c r="D11" s="26"/>
      <c r="E11" s="26"/>
      <c r="F11" s="26"/>
      <c r="G11" s="26"/>
      <c r="H11" s="26"/>
      <c r="I11" s="26"/>
      <c r="J11" s="26"/>
      <c r="K11" s="15"/>
    </row>
    <row r="12" spans="1:13" ht="25.5">
      <c r="A12" s="9"/>
      <c r="B12" s="9"/>
      <c r="C12" s="27"/>
      <c r="D12" s="27"/>
      <c r="E12" s="27"/>
      <c r="F12" s="27"/>
      <c r="G12" s="27"/>
      <c r="H12" s="27"/>
      <c r="I12" s="27"/>
      <c r="J12" s="27"/>
      <c r="K12" s="9"/>
    </row>
    <row r="13" spans="1:13" ht="26.25">
      <c r="C13" s="114" t="s">
        <v>69</v>
      </c>
      <c r="D13" s="115"/>
      <c r="E13" s="28" t="s">
        <v>70</v>
      </c>
      <c r="F13" s="21" t="s">
        <v>71</v>
      </c>
      <c r="G13" s="22" t="s">
        <v>72</v>
      </c>
      <c r="H13" s="23" t="s">
        <v>73</v>
      </c>
      <c r="I13" s="29"/>
      <c r="J13" s="29"/>
      <c r="K13" s="9"/>
    </row>
    <row r="14" spans="1:13" ht="26.25">
      <c r="C14" s="116"/>
      <c r="D14" s="113"/>
      <c r="E14" s="28" t="s">
        <v>74</v>
      </c>
      <c r="F14" s="21" t="s">
        <v>75</v>
      </c>
      <c r="G14" s="22" t="s">
        <v>76</v>
      </c>
      <c r="H14" s="23" t="s">
        <v>77</v>
      </c>
      <c r="I14" s="29"/>
      <c r="J14" s="29"/>
      <c r="K14" s="9"/>
    </row>
    <row r="15" spans="1:13" ht="25.5" customHeight="1">
      <c r="C15" s="104" t="s">
        <v>78</v>
      </c>
      <c r="D15" s="101"/>
      <c r="E15" s="30" t="s">
        <v>79</v>
      </c>
      <c r="F15" s="30" t="s">
        <v>80</v>
      </c>
      <c r="G15" s="30" t="s">
        <v>81</v>
      </c>
      <c r="H15" s="30" t="s">
        <v>82</v>
      </c>
      <c r="I15" s="29"/>
      <c r="J15" s="29"/>
      <c r="K15" s="9"/>
    </row>
    <row r="16" spans="1:13" ht="12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</sheetData>
  <mergeCells count="6">
    <mergeCell ref="C15:D15"/>
    <mergeCell ref="A1:M2"/>
    <mergeCell ref="C3:I3"/>
    <mergeCell ref="C4:C10"/>
    <mergeCell ref="E4:I4"/>
    <mergeCell ref="C13:D1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4"/>
  <sheetViews>
    <sheetView tabSelected="1" zoomScale="70" zoomScaleNormal="70" workbookViewId="0">
      <selection activeCell="B17" sqref="B17"/>
    </sheetView>
  </sheetViews>
  <sheetFormatPr defaultColWidth="14.42578125" defaultRowHeight="15" customHeight="1"/>
  <cols>
    <col min="1" max="1" width="22.42578125" style="45" customWidth="1"/>
    <col min="2" max="2" width="101.5703125" style="45" customWidth="1"/>
    <col min="3" max="3" width="89.5703125" style="45" customWidth="1"/>
    <col min="4" max="4" width="71.7109375" style="45" customWidth="1"/>
    <col min="5" max="5" width="32.7109375" style="45" customWidth="1"/>
    <col min="6" max="6" width="24.42578125" style="45" customWidth="1"/>
    <col min="7" max="7" width="36.42578125" style="45" customWidth="1"/>
    <col min="8" max="8" width="34.5703125" style="45" customWidth="1"/>
    <col min="9" max="9" width="27.42578125" style="45" customWidth="1"/>
    <col min="10" max="10" width="35.42578125" style="45" customWidth="1"/>
    <col min="11" max="11" width="33.85546875" style="45" customWidth="1"/>
    <col min="12" max="12" width="25.85546875" style="45" customWidth="1"/>
    <col min="13" max="13" width="34" style="45" customWidth="1"/>
    <col min="14" max="14" width="196" style="45" customWidth="1"/>
    <col min="15" max="26" width="9.140625" style="45" customWidth="1"/>
    <col min="27" max="16384" width="14.42578125" style="45"/>
  </cols>
  <sheetData>
    <row r="1" spans="1:37" ht="52.5" customHeight="1">
      <c r="A1" s="42"/>
      <c r="B1" s="43"/>
      <c r="C1" s="117" t="s">
        <v>108</v>
      </c>
      <c r="D1" s="118"/>
      <c r="E1" s="118"/>
      <c r="F1" s="118"/>
      <c r="G1" s="118"/>
      <c r="H1" s="119" t="s">
        <v>1</v>
      </c>
      <c r="I1" s="118"/>
      <c r="J1" s="118"/>
      <c r="K1" s="118"/>
      <c r="L1" s="118"/>
      <c r="M1" s="118"/>
      <c r="N1" s="120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37" ht="52.5" customHeight="1">
      <c r="A2" s="46" t="s">
        <v>2</v>
      </c>
      <c r="B2" s="46" t="s">
        <v>3</v>
      </c>
      <c r="C2" s="46" t="s">
        <v>4</v>
      </c>
      <c r="D2" s="46" t="s">
        <v>5</v>
      </c>
      <c r="E2" s="46" t="s">
        <v>6</v>
      </c>
      <c r="F2" s="46" t="s">
        <v>7</v>
      </c>
      <c r="G2" s="46" t="s">
        <v>107</v>
      </c>
      <c r="H2" s="46" t="s">
        <v>6</v>
      </c>
      <c r="I2" s="46" t="s">
        <v>7</v>
      </c>
      <c r="J2" s="46" t="s">
        <v>107</v>
      </c>
      <c r="K2" s="47" t="s">
        <v>10</v>
      </c>
      <c r="L2" s="47" t="s">
        <v>11</v>
      </c>
      <c r="M2" s="47" t="s">
        <v>12</v>
      </c>
      <c r="N2" s="47" t="s">
        <v>13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37" ht="36" customHeight="1">
      <c r="A3" s="63">
        <v>1</v>
      </c>
      <c r="B3" s="63" t="s">
        <v>14</v>
      </c>
      <c r="C3" s="64" t="s">
        <v>15</v>
      </c>
      <c r="D3" s="64" t="s">
        <v>16</v>
      </c>
      <c r="E3" s="65">
        <v>5</v>
      </c>
      <c r="F3" s="65">
        <v>5</v>
      </c>
      <c r="G3" s="49">
        <f t="shared" ref="G3:G10" si="0">E3*F3</f>
        <v>25</v>
      </c>
      <c r="H3" s="67">
        <v>5</v>
      </c>
      <c r="I3" s="67">
        <v>5</v>
      </c>
      <c r="J3" s="52">
        <f t="shared" ref="J3:J10" si="1">H3*I3</f>
        <v>25</v>
      </c>
      <c r="K3" s="67" t="s">
        <v>102</v>
      </c>
      <c r="L3" s="67" t="s">
        <v>103</v>
      </c>
      <c r="M3" s="86" t="s">
        <v>99</v>
      </c>
      <c r="N3" s="69" t="s">
        <v>120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37" ht="39.75" customHeight="1">
      <c r="A4" s="63">
        <v>2</v>
      </c>
      <c r="B4" s="63" t="s">
        <v>114</v>
      </c>
      <c r="C4" s="64" t="s">
        <v>34</v>
      </c>
      <c r="D4" s="64" t="s">
        <v>16</v>
      </c>
      <c r="E4" s="65">
        <v>5</v>
      </c>
      <c r="F4" s="65">
        <v>4</v>
      </c>
      <c r="G4" s="49">
        <f>E4*F4</f>
        <v>20</v>
      </c>
      <c r="H4" s="67">
        <v>5</v>
      </c>
      <c r="I4" s="67">
        <v>4</v>
      </c>
      <c r="J4" s="52">
        <f>H4*I4</f>
        <v>20</v>
      </c>
      <c r="K4" s="67" t="s">
        <v>102</v>
      </c>
      <c r="L4" s="67" t="s">
        <v>103</v>
      </c>
      <c r="M4" s="86" t="s">
        <v>99</v>
      </c>
      <c r="N4" s="67" t="s">
        <v>121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37" ht="39.75" customHeight="1">
      <c r="A5" s="63">
        <v>3</v>
      </c>
      <c r="B5" s="74" t="s">
        <v>115</v>
      </c>
      <c r="C5" s="64" t="s">
        <v>23</v>
      </c>
      <c r="D5" s="76" t="s">
        <v>18</v>
      </c>
      <c r="E5" s="81">
        <v>3</v>
      </c>
      <c r="F5" s="65">
        <v>2</v>
      </c>
      <c r="G5" s="54">
        <f>E5*F5</f>
        <v>6</v>
      </c>
      <c r="H5" s="67">
        <v>1</v>
      </c>
      <c r="I5" s="84">
        <v>3</v>
      </c>
      <c r="J5" s="52">
        <v>3</v>
      </c>
      <c r="K5" s="67" t="s">
        <v>102</v>
      </c>
      <c r="L5" s="67" t="s">
        <v>103</v>
      </c>
      <c r="M5" s="86" t="s">
        <v>99</v>
      </c>
      <c r="N5" s="78" t="s">
        <v>124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37" ht="39.75" customHeight="1">
      <c r="A6" s="70">
        <v>4</v>
      </c>
      <c r="B6" s="75" t="s">
        <v>122</v>
      </c>
      <c r="C6" s="66" t="s">
        <v>104</v>
      </c>
      <c r="D6" s="77" t="s">
        <v>18</v>
      </c>
      <c r="E6" s="82">
        <v>5</v>
      </c>
      <c r="F6" s="71">
        <v>5</v>
      </c>
      <c r="G6" s="83">
        <v>25</v>
      </c>
      <c r="H6" s="72">
        <v>5</v>
      </c>
      <c r="I6" s="85">
        <v>5</v>
      </c>
      <c r="J6" s="73">
        <v>25</v>
      </c>
      <c r="K6" s="68" t="s">
        <v>102</v>
      </c>
      <c r="L6" s="67" t="s">
        <v>103</v>
      </c>
      <c r="M6" s="87" t="s">
        <v>99</v>
      </c>
      <c r="N6" s="68" t="s">
        <v>123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37" s="57" customFormat="1" ht="44.25" customHeight="1">
      <c r="A7" s="60">
        <v>5</v>
      </c>
      <c r="B7" s="60" t="s">
        <v>125</v>
      </c>
      <c r="C7" s="61" t="s">
        <v>126</v>
      </c>
      <c r="D7" s="61" t="s">
        <v>127</v>
      </c>
      <c r="E7" s="62">
        <v>1</v>
      </c>
      <c r="F7" s="62">
        <v>4</v>
      </c>
      <c r="G7" s="61">
        <v>4</v>
      </c>
      <c r="H7" s="58">
        <v>1</v>
      </c>
      <c r="I7" s="58">
        <v>4</v>
      </c>
      <c r="J7" s="79">
        <f>H7*I7</f>
        <v>4</v>
      </c>
      <c r="K7" s="58" t="s">
        <v>102</v>
      </c>
      <c r="L7" s="80" t="s">
        <v>103</v>
      </c>
      <c r="M7" s="88" t="s">
        <v>112</v>
      </c>
      <c r="N7" s="58" t="s">
        <v>128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</row>
    <row r="8" spans="1:37" ht="45" customHeight="1">
      <c r="A8" s="48">
        <v>6</v>
      </c>
      <c r="B8" s="48" t="s">
        <v>116</v>
      </c>
      <c r="C8" s="49" t="s">
        <v>26</v>
      </c>
      <c r="D8" s="49" t="s">
        <v>21</v>
      </c>
      <c r="E8" s="50">
        <v>2</v>
      </c>
      <c r="F8" s="50">
        <v>2</v>
      </c>
      <c r="G8" s="49">
        <f t="shared" si="0"/>
        <v>4</v>
      </c>
      <c r="H8" s="51">
        <v>3</v>
      </c>
      <c r="I8" s="51">
        <v>1</v>
      </c>
      <c r="J8" s="52">
        <f t="shared" si="1"/>
        <v>3</v>
      </c>
      <c r="K8" s="51" t="s">
        <v>102</v>
      </c>
      <c r="L8" s="51" t="s">
        <v>103</v>
      </c>
      <c r="M8" s="86" t="s">
        <v>100</v>
      </c>
      <c r="N8" s="51" t="s">
        <v>118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37" ht="45" customHeight="1">
      <c r="A9" s="48">
        <v>7</v>
      </c>
      <c r="B9" s="60" t="s">
        <v>113</v>
      </c>
      <c r="C9" s="61" t="s">
        <v>104</v>
      </c>
      <c r="D9" s="61" t="s">
        <v>16</v>
      </c>
      <c r="E9" s="62">
        <v>2</v>
      </c>
      <c r="F9" s="50">
        <v>1</v>
      </c>
      <c r="G9" s="49">
        <v>2</v>
      </c>
      <c r="H9" s="51">
        <v>1</v>
      </c>
      <c r="I9" s="51">
        <v>2</v>
      </c>
      <c r="J9" s="52">
        <v>2</v>
      </c>
      <c r="K9" s="51" t="s">
        <v>102</v>
      </c>
      <c r="L9" s="51" t="s">
        <v>103</v>
      </c>
      <c r="M9" s="86" t="s">
        <v>100</v>
      </c>
      <c r="N9" s="58" t="s">
        <v>119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37" ht="33" customHeight="1">
      <c r="A10" s="90">
        <v>8</v>
      </c>
      <c r="B10" s="90" t="s">
        <v>117</v>
      </c>
      <c r="C10" s="54" t="s">
        <v>26</v>
      </c>
      <c r="D10" s="54" t="s">
        <v>21</v>
      </c>
      <c r="E10" s="92">
        <v>2</v>
      </c>
      <c r="F10" s="92">
        <v>2</v>
      </c>
      <c r="G10" s="94">
        <f t="shared" si="0"/>
        <v>4</v>
      </c>
      <c r="H10" s="95">
        <v>3</v>
      </c>
      <c r="I10" s="95">
        <v>1</v>
      </c>
      <c r="J10" s="96">
        <f t="shared" si="1"/>
        <v>3</v>
      </c>
      <c r="K10" s="51" t="s">
        <v>102</v>
      </c>
      <c r="L10" s="51" t="s">
        <v>103</v>
      </c>
      <c r="M10" s="86" t="s">
        <v>100</v>
      </c>
      <c r="N10" s="95" t="s">
        <v>105</v>
      </c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37" ht="33" customHeight="1">
      <c r="A11" s="121">
        <v>9</v>
      </c>
      <c r="B11" s="121" t="s">
        <v>129</v>
      </c>
      <c r="C11" s="122" t="s">
        <v>29</v>
      </c>
      <c r="D11" s="122" t="s">
        <v>132</v>
      </c>
      <c r="E11" s="123">
        <v>0</v>
      </c>
      <c r="F11" s="123">
        <v>0</v>
      </c>
      <c r="G11" s="124">
        <v>0</v>
      </c>
      <c r="H11" s="125">
        <v>0</v>
      </c>
      <c r="I11" s="125">
        <v>0</v>
      </c>
      <c r="J11" s="126">
        <v>0</v>
      </c>
      <c r="K11" s="95" t="s">
        <v>102</v>
      </c>
      <c r="L11" s="95" t="s">
        <v>103</v>
      </c>
      <c r="M11" s="87" t="s">
        <v>100</v>
      </c>
      <c r="N11" s="125" t="s">
        <v>130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37" ht="33" customHeight="1">
      <c r="A12" s="91">
        <v>10</v>
      </c>
      <c r="B12" s="91" t="s">
        <v>131</v>
      </c>
      <c r="C12" s="83" t="s">
        <v>15</v>
      </c>
      <c r="D12" s="83" t="s">
        <v>18</v>
      </c>
      <c r="E12" s="93">
        <v>2</v>
      </c>
      <c r="F12" s="93">
        <v>2</v>
      </c>
      <c r="G12" s="97">
        <v>4</v>
      </c>
      <c r="H12" s="98">
        <v>3</v>
      </c>
      <c r="I12" s="98">
        <v>3</v>
      </c>
      <c r="J12" s="99">
        <v>9</v>
      </c>
      <c r="K12" s="95" t="s">
        <v>102</v>
      </c>
      <c r="L12" s="95" t="s">
        <v>103</v>
      </c>
      <c r="M12" s="128" t="s">
        <v>99</v>
      </c>
      <c r="N12" s="98" t="s">
        <v>133</v>
      </c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37" ht="21.75" customHeight="1">
      <c r="K13" s="127"/>
      <c r="L13" s="127" t="s">
        <v>35</v>
      </c>
      <c r="M13" s="127" t="s">
        <v>36</v>
      </c>
      <c r="N13" s="127" t="s">
        <v>110</v>
      </c>
    </row>
    <row r="14" spans="1:37" ht="39.75" customHeight="1">
      <c r="K14" s="89" t="s">
        <v>37</v>
      </c>
      <c r="L14" s="89" t="s">
        <v>106</v>
      </c>
      <c r="M14" s="89" t="s">
        <v>109</v>
      </c>
      <c r="N14" s="59" t="s">
        <v>111</v>
      </c>
    </row>
  </sheetData>
  <mergeCells count="2">
    <mergeCell ref="C1:G1"/>
    <mergeCell ref="H1:N1"/>
  </mergeCells>
  <conditionalFormatting sqref="M3">
    <cfRule type="colorScale" priority="1">
      <colorScale>
        <cfvo type="formula" val="SIM"/>
        <cfvo type="formula" val="NÃO"/>
        <cfvo type="max" val="0"/>
        <color rgb="FF57BB8A"/>
        <color rgb="FFABDDC5"/>
        <color rgb="FFFFFFFF"/>
      </colorScale>
    </cfRule>
  </conditionalFormatting>
  <conditionalFormatting sqref="N4">
    <cfRule type="colorScale" priority="3">
      <colorScale>
        <cfvo type="formula" val="SIM"/>
        <cfvo type="formula" val="NÃO"/>
        <cfvo type="max" val="0"/>
        <color rgb="FF57BB8A"/>
        <color rgb="FFABDDC5"/>
        <color rgb="FFFFFFFF"/>
      </colorScale>
    </cfRule>
  </conditionalFormatting>
  <conditionalFormatting sqref="J3:J12 G3:G12">
    <cfRule type="colorScale" priority="37">
      <colorScale>
        <cfvo type="min" val="0"/>
        <cfvo type="percentile" val="50"/>
        <cfvo type="formula" val="25"/>
        <color rgb="FF82EF82"/>
        <color rgb="FFFFFF00"/>
        <color rgb="FFFF0000"/>
      </colorScale>
    </cfRule>
  </conditionalFormatting>
  <conditionalFormatting sqref="M7:M12 M4">
    <cfRule type="colorScale" priority="39">
      <colorScale>
        <cfvo type="formula" val="SIM"/>
        <cfvo type="formula" val="NÃO"/>
        <cfvo type="max" val="0"/>
        <color rgb="FF57BB8A"/>
        <color rgb="FFABDDC5"/>
        <color rgb="FFFFFFFF"/>
      </colorScale>
    </cfRule>
  </conditionalFormatting>
  <dataValidations count="4">
    <dataValidation type="list" allowBlank="1" sqref="M4 M7:M12">
      <formula1>"SIM,NÃO"</formula1>
    </dataValidation>
    <dataValidation type="list" allowBlank="1" sqref="D3:D12">
      <formula1>"ORDEM FINANCEIRA/PATRIMONIAL,ORDEM PROCEDIMENTAL,REPUTACIONAL/OBJETIVOS DO ÓRGÃO/ENTIDADE,DE ORDEM INFRACIONAL/NORMATIVA,OUTROS NÃO RELACIONADOS,NENHUMA DAS OPÇÕES"</formula1>
    </dataValidation>
    <dataValidation type="list" allowBlank="1" sqref="C3:C12">
      <formula1>"INFRAESTRUTURA,ESTRUTURA DE PESSOAL,TECNOLOGIA/MEIO DIGITAL,PROCEDIMENTOS/PROCESSO INTERNOS,ORÇAMENTO/RECURSO FINANCEIROS,CUMPRIMENTO DE NORMAS,RELACIONAMENTO COM PÚBLICO/PRESTADORES DE SERVIÇO,RELACIONAMENTO SERVIDORES PÚBLICOS,INTERAÇÃO COM ÓRGÃOS/ENTID"&amp;"ADES,OUTROS FATORES,NENHUMA DAS OPÇÕES"</formula1>
    </dataValidation>
    <dataValidation type="list" allowBlank="1" sqref="E3:F12">
      <formula1>"1.0,2.0,3.0,4.0,5.0"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Et3-Análise de Riscos</vt:lpstr>
      <vt:lpstr>MATRIZ DE RISCOS 5X5</vt:lpstr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NIETO MUNOZ</dc:creator>
  <cp:lastModifiedBy>314529</cp:lastModifiedBy>
  <cp:lastPrinted>2023-06-07T16:38:09Z</cp:lastPrinted>
  <dcterms:created xsi:type="dcterms:W3CDTF">1996-10-14T23:33:28Z</dcterms:created>
  <dcterms:modified xsi:type="dcterms:W3CDTF">2023-06-07T17:00:54Z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a_ConfidentialityLevelTaxHTField0">
    <vt:lpwstr>Internal|7394ceda-a5ec-41d6-a3a2-3d61019f25a3</vt:lpwstr>
  </property>
  <property fmtid="{D5CDD505-2E9C-101B-9397-08002B2CF9AE}" pid="3" name="Eca_OrganisationTaxHTField0">
    <vt:lpwstr>European Court of Auditors|723c3162-adba-4aed-b99f-6e3e3f369d74</vt:lpwstr>
  </property>
  <property fmtid="{D5CDD505-2E9C-101B-9397-08002B2CF9AE}" pid="4" name="Eca_Doc_Confidentiality_LevelsTaxHTField0">
    <vt:lpwstr>Internal|7394ceda-a5ec-41d6-a3a2-3d61019f25a3</vt:lpwstr>
  </property>
  <property fmtid="{D5CDD505-2E9C-101B-9397-08002B2CF9AE}" pid="5" name="TaxCatchAll">
    <vt:lpwstr>4;#English|5c1bbf89-8134-4933-a804-d40db1ccb64c;#2;#Internal|7394ceda-a5ec-41d6-a3a2-3d61019f25a3;#1;#European Court of Auditors|723c3162-adba-4aed-b99f-6e3e3f369d74</vt:lpwstr>
  </property>
  <property fmtid="{D5CDD505-2E9C-101B-9397-08002B2CF9AE}" pid="6" name="Eca_Doc_OrganisationTaxHTField0">
    <vt:lpwstr>European Court of Auditors|723c3162-adba-4aed-b99f-6e3e3f369d74</vt:lpwstr>
  </property>
  <property fmtid="{D5CDD505-2E9C-101B-9397-08002B2CF9AE}" pid="7" name="sfTextLibre">
    <vt:lpwstr/>
  </property>
  <property fmtid="{D5CDD505-2E9C-101B-9397-08002B2CF9AE}" pid="8" name="Eca_CoreKeywordsDocTaxHTField0">
    <vt:lpwstr/>
  </property>
  <property fmtid="{D5CDD505-2E9C-101B-9397-08002B2CF9AE}" pid="9" name="Eca_DatePublished">
    <vt:lpwstr>2014-02-18T00:00:00Z</vt:lpwstr>
  </property>
  <property fmtid="{D5CDD505-2E9C-101B-9397-08002B2CF9AE}" pid="10" name="termstore_sfDiv">
    <vt:lpwstr/>
  </property>
  <property fmtid="{D5CDD505-2E9C-101B-9397-08002B2CF9AE}" pid="11" name="sfLangTaxHTField0">
    <vt:lpwstr>English|5c1bbf89-8134-4933-a804-d40db1ccb64c</vt:lpwstr>
  </property>
  <property fmtid="{D5CDD505-2E9C-101B-9397-08002B2CF9AE}" pid="12" name="Eca_Doc_Confidentiality_Levels">
    <vt:lpwstr>2;#Internal|7394ceda-a5ec-41d6-a3a2-3d61019f25a3</vt:lpwstr>
  </property>
  <property fmtid="{D5CDD505-2E9C-101B-9397-08002B2CF9AE}" pid="13" name="sfGaDecYr">
    <vt:lpwstr/>
  </property>
  <property fmtid="{D5CDD505-2E9C-101B-9397-08002B2CF9AE}" pid="14" name="Eca_Organisation">
    <vt:lpwstr>1;#European Court of Auditors|723c3162-adba-4aed-b99f-6e3e3f369d74</vt:lpwstr>
  </property>
  <property fmtid="{D5CDD505-2E9C-101B-9397-08002B2CF9AE}" pid="15" name="termstore_sfLang">
    <vt:lpwstr>4;#English|5c1bbf89-8134-4933-a804-d40db1ccb64c</vt:lpwstr>
  </property>
  <property fmtid="{D5CDD505-2E9C-101B-9397-08002B2CF9AE}" pid="16" name="Eca_Doc_Url">
    <vt:lpwstr/>
  </property>
  <property fmtid="{D5CDD505-2E9C-101B-9397-08002B2CF9AE}" pid="17" name="sfGaDecNbr">
    <vt:lpwstr/>
  </property>
  <property fmtid="{D5CDD505-2E9C-101B-9397-08002B2CF9AE}" pid="18" name="termstore_sfCategory">
    <vt:lpwstr/>
  </property>
  <property fmtid="{D5CDD505-2E9C-101B-9397-08002B2CF9AE}" pid="19" name="Eca_Doc_Organisation">
    <vt:lpwstr>1;#European Court of Auditors|723c3162-adba-4aed-b99f-6e3e3f369d74</vt:lpwstr>
  </property>
  <property fmtid="{D5CDD505-2E9C-101B-9397-08002B2CF9AE}" pid="20" name="termstore_sfGaDecDiffusionTaxHTField0">
    <vt:lpwstr/>
  </property>
  <property fmtid="{D5CDD505-2E9C-101B-9397-08002B2CF9AE}" pid="21" name="Eca_DocumentDate">
    <vt:lpwstr>2014-02-18T00:00:00Z</vt:lpwstr>
  </property>
  <property fmtid="{D5CDD505-2E9C-101B-9397-08002B2CF9AE}" pid="22" name="Eca_Doc_Topics">
    <vt:lpwstr/>
  </property>
  <property fmtid="{D5CDD505-2E9C-101B-9397-08002B2CF9AE}" pid="23" name="termstore_sfVersionTaxHTField0">
    <vt:lpwstr/>
  </property>
  <property fmtid="{D5CDD505-2E9C-101B-9397-08002B2CF9AE}" pid="24" name="Eca_Doc_TopicsTaxHTField0">
    <vt:lpwstr/>
  </property>
  <property fmtid="{D5CDD505-2E9C-101B-9397-08002B2CF9AE}" pid="25" name="Eca_ComponentIdentifier">
    <vt:lpwstr>GUIDELINE_RISK_102013</vt:lpwstr>
  </property>
  <property fmtid="{D5CDD505-2E9C-101B-9397-08002B2CF9AE}" pid="26" name="Eca_CoreKeywordsDoc">
    <vt:lpwstr/>
  </property>
  <property fmtid="{D5CDD505-2E9C-101B-9397-08002B2CF9AE}" pid="27" name="termstore_sfDivTaxHTField0">
    <vt:lpwstr/>
  </property>
  <property fmtid="{D5CDD505-2E9C-101B-9397-08002B2CF9AE}" pid="28" name="termstore_sfGaDecTaxHTField0">
    <vt:lpwstr/>
  </property>
  <property fmtid="{D5CDD505-2E9C-101B-9397-08002B2CF9AE}" pid="29" name="termstore_sfGaDec">
    <vt:lpwstr/>
  </property>
  <property fmtid="{D5CDD505-2E9C-101B-9397-08002B2CF9AE}" pid="30" name="termstore_sfVersion">
    <vt:lpwstr/>
  </property>
  <property fmtid="{D5CDD505-2E9C-101B-9397-08002B2CF9AE}" pid="31" name="Eca_ConfidentialityLevel">
    <vt:lpwstr>2;#Internal|7394ceda-a5ec-41d6-a3a2-3d61019f25a3</vt:lpwstr>
  </property>
  <property fmtid="{D5CDD505-2E9C-101B-9397-08002B2CF9AE}" pid="32" name="termstore_sfStatutTaxHTField0">
    <vt:lpwstr/>
  </property>
  <property fmtid="{D5CDD505-2E9C-101B-9397-08002B2CF9AE}" pid="33" name="sfRaChap">
    <vt:lpwstr/>
  </property>
  <property fmtid="{D5CDD505-2E9C-101B-9397-08002B2CF9AE}" pid="34" name="sfCategoryTaxHTField0">
    <vt:lpwstr/>
  </property>
  <property fmtid="{D5CDD505-2E9C-101B-9397-08002B2CF9AE}" pid="35" name="termstore_sfStatut">
    <vt:lpwstr/>
  </property>
  <property fmtid="{D5CDD505-2E9C-101B-9397-08002B2CF9AE}" pid="36" name="termstore_sfGaDecDiffusion">
    <vt:lpwstr/>
  </property>
</Properties>
</file>